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1605" windowWidth="13365" windowHeight="8385"/>
  </bookViews>
  <sheets>
    <sheet name="Tab 1" sheetId="1" r:id="rId1"/>
    <sheet name="Tab 2" sheetId="5" r:id="rId2"/>
    <sheet name="Tab 3" sheetId="4" r:id="rId3"/>
    <sheet name="Graf" sheetId="15" r:id="rId4"/>
    <sheet name="Metodologija" sheetId="16" r:id="rId5"/>
  </sheets>
  <definedNames>
    <definedName name="_xlnm.Print_Area" localSheetId="0">'Tab 1'!#REF!</definedName>
    <definedName name="_xlnm.Print_Area" localSheetId="1">'Tab 2'!$A:$F</definedName>
    <definedName name="_xlnm.Print_Area" localSheetId="2">'Tab 3'!$A:$H</definedName>
  </definedNames>
  <calcPr calcId="144525"/>
</workbook>
</file>

<file path=xl/calcChain.xml><?xml version="1.0" encoding="utf-8"?>
<calcChain xmlns="http://schemas.openxmlformats.org/spreadsheetml/2006/main">
  <c r="E9" i="5" l="1"/>
  <c r="D9" i="5"/>
  <c r="C9" i="5"/>
  <c r="B8" i="5"/>
  <c r="B7" i="5"/>
  <c r="B6" i="5"/>
  <c r="B9" i="5" l="1"/>
  <c r="L8" i="15" l="1"/>
  <c r="N8" i="15" l="1"/>
  <c r="M7" i="15" l="1"/>
  <c r="M6" i="15"/>
  <c r="M5" i="15"/>
  <c r="M4" i="15"/>
  <c r="M8" i="15" l="1"/>
</calcChain>
</file>

<file path=xl/sharedStrings.xml><?xml version="1.0" encoding="utf-8"?>
<sst xmlns="http://schemas.openxmlformats.org/spreadsheetml/2006/main" count="99" uniqueCount="83">
  <si>
    <t>na ostalim građevinama</t>
  </si>
  <si>
    <t>Siječanj</t>
  </si>
  <si>
    <t>Veljača</t>
  </si>
  <si>
    <t>Ožujak</t>
  </si>
  <si>
    <t xml:space="preserve"> </t>
  </si>
  <si>
    <t xml:space="preserve"> u tis. kuna</t>
  </si>
  <si>
    <t>Vrijednost utrošenog materijala, gotovih proizvoda, goriva i energije</t>
  </si>
  <si>
    <t>Ukupno</t>
  </si>
  <si>
    <t>radovi ostvareni s podizvođačima</t>
  </si>
  <si>
    <t>Siječanj - ožujak</t>
  </si>
  <si>
    <t>ukupno</t>
  </si>
  <si>
    <t>novogradnja</t>
  </si>
  <si>
    <t xml:space="preserve">  Struktura vrijednosti izvršenih radova
prema vrsti radova,  %</t>
  </si>
  <si>
    <r>
      <t>1)</t>
    </r>
    <r>
      <rPr>
        <sz val="8"/>
        <rFont val="Calibri"/>
        <family val="2"/>
        <charset val="238"/>
      </rPr>
      <t xml:space="preserve"> Rekonstrukcije, popravci i održavanje postojećih građevina.</t>
    </r>
  </si>
  <si>
    <t>Vrijednost izvršenih radova</t>
  </si>
  <si>
    <t>Na zgradama</t>
  </si>
  <si>
    <t>Stambenim</t>
  </si>
  <si>
    <t>Nestambenim</t>
  </si>
  <si>
    <t>Na ostalim građevinama</t>
  </si>
  <si>
    <t>Prometna infrastruktura</t>
  </si>
  <si>
    <t>Ostale nespomenute građevine</t>
  </si>
  <si>
    <t xml:space="preserve">I. - III. </t>
  </si>
  <si>
    <t>Vrijednost novih narudžaba,
u tis. kuna</t>
  </si>
  <si>
    <t xml:space="preserve">2. VRIJEDNOST IZVRŠENIH GRAĐEVINSKIH RADOVA I UTROŠENOG GRAĐEVINSKOG MATERIJALA, </t>
  </si>
  <si>
    <r>
      <t xml:space="preserve">1) </t>
    </r>
    <r>
      <rPr>
        <sz val="8"/>
        <rFont val="Calibri"/>
        <family val="2"/>
        <charset val="238"/>
      </rPr>
      <t>Bez vrijednosti radova podizvođača.</t>
    </r>
  </si>
  <si>
    <r>
      <t>radovi ostvareni s
vlastitim radnicima</t>
    </r>
    <r>
      <rPr>
        <vertAlign val="superscript"/>
        <sz val="10.5"/>
        <rFont val="Calibri"/>
        <family val="2"/>
        <charset val="238"/>
      </rPr>
      <t>1)</t>
    </r>
  </si>
  <si>
    <r>
      <t>ostali radovi</t>
    </r>
    <r>
      <rPr>
        <vertAlign val="superscript"/>
        <sz val="10.5"/>
        <rFont val="Calibri"/>
        <family val="2"/>
        <charset val="238"/>
      </rPr>
      <t>1)</t>
    </r>
  </si>
  <si>
    <t>3. VRIJEDNOST IZVRŠENIH RADOVA OSTVARENA S VLASTITIM RADNICIMA PREMA VRSTAMA GRAĐEVINA</t>
  </si>
  <si>
    <t>Stambene zgrade</t>
  </si>
  <si>
    <t>Nestambene zgrade</t>
  </si>
  <si>
    <r>
      <t xml:space="preserve">     GOTOVIH PROIZVODA ZA UGRADNJU, GORIVA I ENERGIJE, U</t>
    </r>
    <r>
      <rPr>
        <b/>
        <sz val="11"/>
        <rFont val="Calibri"/>
        <family val="2"/>
        <charset val="238"/>
      </rPr>
      <t xml:space="preserve"> 2017.</t>
    </r>
  </si>
  <si>
    <r>
      <t>I RADOVA, U</t>
    </r>
    <r>
      <rPr>
        <b/>
        <sz val="11"/>
        <rFont val="Calibri"/>
        <family val="2"/>
        <charset val="238"/>
      </rPr>
      <t xml:space="preserve"> 2017.</t>
    </r>
  </si>
  <si>
    <r>
      <t>METODOLOŠKA OBJAŠNJENJA</t>
    </r>
    <r>
      <rPr>
        <b/>
        <vertAlign val="superscript"/>
        <sz val="11"/>
        <rFont val="Calibri"/>
        <family val="2"/>
        <charset val="238"/>
      </rPr>
      <t>1)</t>
    </r>
  </si>
  <si>
    <t>Izvor podataka</t>
  </si>
  <si>
    <t>Podaci o građevinskoj djelatnosti prikupljeni su izvještajnom metodom putem obrazaca Mjesečni izvještaj građevinarstva (GRAĐ-21/M) i Tromjesečni izvještaj građevinarstva (GRAĐ-21/3M).</t>
  </si>
  <si>
    <t>Obuhvat i usporedivost</t>
  </si>
  <si>
    <t>Mjesečni i Tromjesečni izvještaj građevinarstva prikuplja se za poslovne subjekte (pravne osobe i obrtnike) ili njihove dijelove, s 20 i više zaposlenih, koji su prema Nacionalnoj klasifikaciji djelatnosti 2007. (NN, br. 58/07.) u Registru poslovnih subjekata odnosno Obrtnom registru, razvrstane u područje F Građevinarstvo.</t>
  </si>
  <si>
    <t>Razvrstavanje građevina i radova izvršeno je prema Klasifikaciji vrsta građevina (KVG) koja je usklađena s klasifikacijom koju propisuje Eurostat.</t>
  </si>
  <si>
    <t>Podaci o vrijednosti građevinskih radova i novih narudžbi iskazani su prema sjedištu poslovnog subjekta.</t>
  </si>
  <si>
    <t>Definicije</t>
  </si>
  <si>
    <r>
      <t>Vrijednost građevinskih radova</t>
    </r>
    <r>
      <rPr>
        <sz val="10"/>
        <rFont val="Calibri"/>
        <family val="2"/>
        <charset val="238"/>
      </rPr>
      <t xml:space="preserve"> uključuje sve izvršene radove bez obzira na to jesu li naplaćeni ili nisu a iskazana je u tekućim</t>
    </r>
    <r>
      <rPr>
        <b/>
        <sz val="10"/>
        <rFont val="Calibri"/>
        <family val="2"/>
        <charset val="238"/>
      </rPr>
      <t xml:space="preserve"> </t>
    </r>
    <r>
      <rPr>
        <sz val="10"/>
        <rFont val="Calibri"/>
        <family val="2"/>
        <charset val="238"/>
      </rPr>
      <t>cijenama. U vrijednost izvršenih radova nisu uključeni troškovi kupnje zemljišta, projektiranja, premjeravanja zemljišta, stručnog nadzora te porez na dodanu vrijednost.</t>
    </r>
  </si>
  <si>
    <r>
      <t>Vrijednost izvršenih radova</t>
    </r>
    <r>
      <rPr>
        <sz val="10"/>
        <rFont val="Calibri"/>
        <family val="2"/>
        <charset val="238"/>
      </rPr>
      <t xml:space="preserve"> uključuje vrijednost rada, ugrađenog materijala i gotovih proizvoda za ugradnju, goriva i električne energije, troškove korištenja građevinskih strojeva i opreme te druge troškove u vezi s izvođenjem radova, te porez na dodanu vrijednost.</t>
    </r>
  </si>
  <si>
    <r>
      <t xml:space="preserve">Vrijednost novih narudžbi </t>
    </r>
    <r>
      <rPr>
        <sz val="10"/>
        <rFont val="Calibri"/>
        <family val="2"/>
        <charset val="238"/>
      </rPr>
      <t>je ukupna vrijednost ugovora sklopljenih u izvještajnom mjesecu s naručiteljima radova. Smatra se da je narudžba nastala na dan kada je potpisan ugovor između naručitelja i izvođača radova.</t>
    </r>
  </si>
  <si>
    <t>U nove narudžbe uključuje se i gradnja za vlastite potrebe i za tržište (npr. poslovnog prostora i stanova). Smatra se da je narudžba nastala na dan kada su počeli radovi, a uključuje se predviđena vrijednost radova.</t>
  </si>
  <si>
    <r>
      <t xml:space="preserve">1) </t>
    </r>
    <r>
      <rPr>
        <sz val="10"/>
        <rFont val="Calibri"/>
        <family val="2"/>
        <charset val="238"/>
      </rPr>
      <t>Izvor: Državni zavod za statistiku; Priopćenje, Izvršeni građevinski radovi i narudžbe, br. 3.1.2.</t>
    </r>
  </si>
  <si>
    <t>Kratice</t>
  </si>
  <si>
    <t>KVG                 Klasifikacija vrsta građevina</t>
  </si>
  <si>
    <t>tis.                   tisuća</t>
  </si>
  <si>
    <t>%       postotak</t>
  </si>
  <si>
    <t>NN                  Narodne novine</t>
  </si>
  <si>
    <t>Priredio i objavio Gradski ured za strategijsko planiranje i razvoj Grada</t>
  </si>
  <si>
    <t>Odjel za statistiku</t>
  </si>
  <si>
    <t>telefon: 01/610-1950, faks: 01/616-6098</t>
  </si>
  <si>
    <t>http://www.zagreb.hr/</t>
  </si>
  <si>
    <t>e-mail: statistika@zagreb.hr</t>
  </si>
  <si>
    <t>Sv. Ćirila i Metoda 5, Zagreb</t>
  </si>
  <si>
    <t>MOLIMO KORISNIKE PRIOPĆENJA DA PRILIKOM KORIŠTENJA PODATAKA OBVEZNO NAVEDU IZVOR.</t>
  </si>
  <si>
    <t>Znakovi</t>
  </si>
  <si>
    <t xml:space="preserve">IV. - VI. </t>
  </si>
  <si>
    <t>Lančani 
indeksi</t>
  </si>
  <si>
    <t>na 
zgradama</t>
  </si>
  <si>
    <t>Travanj</t>
  </si>
  <si>
    <t>Svibanj</t>
  </si>
  <si>
    <t>Lipanj</t>
  </si>
  <si>
    <r>
      <rPr>
        <vertAlign val="superscript"/>
        <sz val="8.5"/>
        <rFont val="Calibri"/>
        <family val="2"/>
        <charset val="238"/>
      </rPr>
      <t>1)</t>
    </r>
    <r>
      <rPr>
        <sz val="8.5"/>
        <rFont val="Calibri"/>
        <family val="2"/>
        <charset val="238"/>
      </rPr>
      <t xml:space="preserve"> Indeks se računa u odnosu na isto razdoblje prošle godine.</t>
    </r>
  </si>
  <si>
    <t>Travanj - lipanj</t>
  </si>
  <si>
    <t>Struktura novih narudžaba prema KVG-u,  %</t>
  </si>
  <si>
    <r>
      <t>102,6</t>
    </r>
    <r>
      <rPr>
        <vertAlign val="superscript"/>
        <sz val="10.5"/>
        <rFont val="Calibri"/>
        <family val="2"/>
        <charset val="238"/>
      </rPr>
      <t>1)</t>
    </r>
  </si>
  <si>
    <r>
      <t>135,1</t>
    </r>
    <r>
      <rPr>
        <vertAlign val="superscript"/>
        <sz val="10.5"/>
        <rFont val="Calibri"/>
        <family val="2"/>
        <charset val="238"/>
      </rPr>
      <t>1)</t>
    </r>
  </si>
  <si>
    <r>
      <t xml:space="preserve">1. NOVE NARUDŽBE GRAĐEVINSKIH RADOVA PREMA VRSTAMA GRAĐEVINA, U </t>
    </r>
    <r>
      <rPr>
        <b/>
        <sz val="11"/>
        <rFont val="Calibri"/>
        <family val="2"/>
        <charset val="238"/>
      </rPr>
      <t>2017.</t>
    </r>
  </si>
  <si>
    <t>Srpanj</t>
  </si>
  <si>
    <t>Kolovoz</t>
  </si>
  <si>
    <t>Rujan</t>
  </si>
  <si>
    <t xml:space="preserve">Srpanj - rujan </t>
  </si>
  <si>
    <t>Siječanj - rujan</t>
  </si>
  <si>
    <t>I.-IX.2017.</t>
  </si>
  <si>
    <t xml:space="preserve">VII. - IX. </t>
  </si>
  <si>
    <t>I. - IX.</t>
  </si>
  <si>
    <t>Srpanj - rujan</t>
  </si>
  <si>
    <t>Siječanj -  rujan</t>
  </si>
  <si>
    <t xml:space="preserve"> Ukupno
 tis. kuna</t>
  </si>
  <si>
    <r>
      <t>97,6</t>
    </r>
    <r>
      <rPr>
        <vertAlign val="superscript"/>
        <sz val="10.5"/>
        <rFont val="Calibri"/>
        <family val="2"/>
        <charset val="238"/>
      </rPr>
      <t>1)</t>
    </r>
  </si>
  <si>
    <r>
      <t>108,3</t>
    </r>
    <r>
      <rPr>
        <b/>
        <vertAlign val="superscript"/>
        <sz val="10.5"/>
        <rFont val="Calibri"/>
        <family val="2"/>
        <charset val="238"/>
      </rPr>
      <t>1)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</si>
</sst>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27">
    <font>
      <sz val="10"/>
      <name val="Times CRO"/>
      <charset val="238"/>
    </font>
    <font>
      <sz val="8"/>
      <name val="Times CRO"/>
      <charset val="238"/>
    </font>
    <font>
      <sz val="10"/>
      <name val="Calibri"/>
      <family val="2"/>
      <charset val="238"/>
    </font>
    <font>
      <sz val="11"/>
      <name val="Calibri"/>
      <family val="2"/>
      <charset val="238"/>
    </font>
    <font>
      <sz val="12"/>
      <name val="Calibri"/>
      <family val="2"/>
      <charset val="238"/>
    </font>
    <font>
      <sz val="10.5"/>
      <name val="Calibri"/>
      <family val="2"/>
      <charset val="238"/>
    </font>
    <font>
      <vertAlign val="superscript"/>
      <sz val="10.5"/>
      <name val="Calibri"/>
      <family val="2"/>
      <charset val="238"/>
    </font>
    <font>
      <sz val="10.5"/>
      <name val="Calibri"/>
      <family val="2"/>
      <charset val="238"/>
    </font>
    <font>
      <b/>
      <sz val="10.5"/>
      <name val="Calibri"/>
      <family val="2"/>
      <charset val="238"/>
    </font>
    <font>
      <b/>
      <sz val="11"/>
      <name val="Calibri"/>
      <family val="2"/>
      <charset val="238"/>
    </font>
    <font>
      <vertAlign val="superscript"/>
      <sz val="8"/>
      <name val="Calibri"/>
      <family val="2"/>
      <charset val="238"/>
    </font>
    <font>
      <sz val="8"/>
      <name val="Calibri"/>
      <family val="2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</font>
    <font>
      <b/>
      <vertAlign val="superscript"/>
      <sz val="11"/>
      <name val="Calibri"/>
      <family val="2"/>
      <charset val="238"/>
    </font>
    <font>
      <i/>
      <sz val="10"/>
      <name val="Calibri"/>
      <family val="2"/>
      <charset val="238"/>
    </font>
    <font>
      <vertAlign val="superscript"/>
      <sz val="10"/>
      <name val="Calibri"/>
      <family val="2"/>
      <charset val="238"/>
    </font>
    <font>
      <sz val="9"/>
      <name val="Calibri"/>
      <family val="2"/>
      <charset val="238"/>
    </font>
    <font>
      <i/>
      <sz val="9"/>
      <name val="Calibri"/>
      <family val="2"/>
      <charset val="238"/>
    </font>
    <font>
      <sz val="9"/>
      <color rgb="FFFF0000"/>
      <name val="Calibri"/>
      <family val="2"/>
      <charset val="238"/>
    </font>
    <font>
      <u/>
      <sz val="10"/>
      <color theme="10"/>
      <name val="Times CRO"/>
      <charset val="238"/>
    </font>
    <font>
      <u/>
      <sz val="10"/>
      <color theme="10"/>
      <name val="Calibri"/>
      <family val="2"/>
      <charset val="238"/>
    </font>
    <font>
      <sz val="8.5"/>
      <name val="Calibri"/>
      <family val="2"/>
      <charset val="238"/>
    </font>
    <font>
      <vertAlign val="superscript"/>
      <sz val="8.5"/>
      <name val="Calibri"/>
      <family val="2"/>
      <charset val="238"/>
    </font>
    <font>
      <sz val="12"/>
      <color rgb="FFFF0000"/>
      <name val="Calibri"/>
      <family val="2"/>
      <charset val="238"/>
    </font>
    <font>
      <b/>
      <vertAlign val="superscript"/>
      <sz val="10.5"/>
      <name val="Calibri"/>
      <family val="2"/>
      <charset val="238"/>
    </font>
    <font>
      <b/>
      <sz val="16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137">
    <xf numFmtId="0" fontId="0" fillId="0" borderId="0" xfId="0"/>
    <xf numFmtId="0" fontId="2" fillId="0" borderId="0" xfId="0" applyFont="1"/>
    <xf numFmtId="0" fontId="4" fillId="0" borderId="0" xfId="0" applyFont="1"/>
    <xf numFmtId="0" fontId="3" fillId="0" borderId="0" xfId="0" applyFont="1"/>
    <xf numFmtId="0" fontId="2" fillId="0" borderId="0" xfId="0" applyFont="1" applyAlignment="1">
      <alignment horizontal="right"/>
    </xf>
    <xf numFmtId="0" fontId="2" fillId="0" borderId="1" xfId="0" applyFont="1" applyBorder="1"/>
    <xf numFmtId="0" fontId="7" fillId="0" borderId="2" xfId="0" applyFont="1" applyBorder="1"/>
    <xf numFmtId="0" fontId="7" fillId="0" borderId="4" xfId="0" applyFont="1" applyBorder="1"/>
    <xf numFmtId="0" fontId="7" fillId="0" borderId="0" xfId="0" applyFont="1"/>
    <xf numFmtId="0" fontId="7" fillId="0" borderId="5" xfId="0" applyFont="1" applyBorder="1"/>
    <xf numFmtId="0" fontId="5" fillId="0" borderId="0" xfId="0" applyFont="1"/>
    <xf numFmtId="0" fontId="5" fillId="0" borderId="9" xfId="0" applyFont="1" applyBorder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1" fillId="0" borderId="0" xfId="0" applyFont="1" applyAlignment="1">
      <alignment wrapText="1"/>
    </xf>
    <xf numFmtId="0" fontId="7" fillId="0" borderId="6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3" fillId="0" borderId="0" xfId="0" applyFont="1" applyAlignment="1"/>
    <xf numFmtId="0" fontId="5" fillId="0" borderId="0" xfId="0" quotePrefix="1" applyFont="1"/>
    <xf numFmtId="0" fontId="3" fillId="0" borderId="1" xfId="0" applyFont="1" applyBorder="1" applyAlignment="1">
      <alignment vertical="top"/>
    </xf>
    <xf numFmtId="0" fontId="3" fillId="0" borderId="0" xfId="0" applyFont="1" applyAlignment="1">
      <alignment wrapText="1"/>
    </xf>
    <xf numFmtId="0" fontId="10" fillId="0" borderId="0" xfId="0" applyFont="1" applyFill="1"/>
    <xf numFmtId="0" fontId="5" fillId="0" borderId="6" xfId="0" applyFont="1" applyFill="1" applyBorder="1" applyAlignment="1">
      <alignment horizontal="center" vertical="center" wrapText="1"/>
    </xf>
    <xf numFmtId="3" fontId="7" fillId="0" borderId="8" xfId="0" applyNumberFormat="1" applyFont="1" applyBorder="1" applyAlignment="1">
      <alignment horizontal="right" indent="4"/>
    </xf>
    <xf numFmtId="3" fontId="7" fillId="0" borderId="0" xfId="0" applyNumberFormat="1" applyFont="1" applyBorder="1" applyAlignment="1">
      <alignment horizontal="right" indent="5"/>
    </xf>
    <xf numFmtId="3" fontId="7" fillId="0" borderId="7" xfId="0" applyNumberFormat="1" applyFont="1" applyBorder="1" applyAlignment="1">
      <alignment horizontal="right" indent="2"/>
    </xf>
    <xf numFmtId="3" fontId="5" fillId="0" borderId="14" xfId="0" applyNumberFormat="1" applyFont="1" applyBorder="1" applyAlignment="1">
      <alignment horizontal="right" indent="2"/>
    </xf>
    <xf numFmtId="165" fontId="5" fillId="0" borderId="0" xfId="0" applyNumberFormat="1" applyFont="1" applyBorder="1" applyAlignment="1">
      <alignment horizontal="right" indent="3"/>
    </xf>
    <xf numFmtId="165" fontId="5" fillId="0" borderId="0" xfId="0" applyNumberFormat="1" applyFont="1" applyBorder="1" applyAlignment="1">
      <alignment horizontal="right" indent="4"/>
    </xf>
    <xf numFmtId="0" fontId="5" fillId="0" borderId="6" xfId="0" applyFont="1" applyBorder="1" applyAlignment="1">
      <alignment horizontal="center" vertical="center" wrapText="1"/>
    </xf>
    <xf numFmtId="0" fontId="9" fillId="0" borderId="0" xfId="0" applyFont="1" applyAlignment="1">
      <alignment horizontal="justify" vertical="center"/>
    </xf>
    <xf numFmtId="0" fontId="3" fillId="0" borderId="0" xfId="0" applyFont="1" applyAlignment="1">
      <alignment horizontal="justify" vertical="center"/>
    </xf>
    <xf numFmtId="0" fontId="13" fillId="0" borderId="0" xfId="0" applyFont="1" applyAlignment="1">
      <alignment horizontal="justify" vertical="center"/>
    </xf>
    <xf numFmtId="0" fontId="2" fillId="0" borderId="0" xfId="0" applyFont="1" applyAlignment="1">
      <alignment horizontal="justify" vertical="center"/>
    </xf>
    <xf numFmtId="0" fontId="15" fillId="0" borderId="0" xfId="0" applyFont="1" applyAlignment="1">
      <alignment horizontal="justify" vertical="center"/>
    </xf>
    <xf numFmtId="0" fontId="3" fillId="0" borderId="0" xfId="0" applyFont="1" applyAlignment="1">
      <alignment horizontal="justify"/>
    </xf>
    <xf numFmtId="0" fontId="18" fillId="0" borderId="0" xfId="0" applyFont="1" applyAlignment="1">
      <alignment horizontal="justify"/>
    </xf>
    <xf numFmtId="0" fontId="2" fillId="0" borderId="0" xfId="0" applyFont="1" applyAlignment="1"/>
    <xf numFmtId="0" fontId="19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2" fillId="0" borderId="1" xfId="0" applyFont="1" applyBorder="1" applyAlignment="1"/>
    <xf numFmtId="0" fontId="2" fillId="0" borderId="0" xfId="0" applyFont="1" applyAlignment="1">
      <alignment horizontal="justify"/>
    </xf>
    <xf numFmtId="0" fontId="2" fillId="0" borderId="0" xfId="0" applyFont="1" applyAlignment="1">
      <alignment horizontal="justify" wrapText="1"/>
    </xf>
    <xf numFmtId="3" fontId="5" fillId="0" borderId="14" xfId="0" applyNumberFormat="1" applyFont="1" applyBorder="1" applyAlignment="1">
      <alignment horizontal="right" indent="4"/>
    </xf>
    <xf numFmtId="0" fontId="22" fillId="0" borderId="0" xfId="0" applyFont="1" applyAlignment="1"/>
    <xf numFmtId="3" fontId="7" fillId="0" borderId="0" xfId="0" applyNumberFormat="1" applyFont="1" applyBorder="1" applyAlignment="1">
      <alignment horizontal="right" indent="2"/>
    </xf>
    <xf numFmtId="0" fontId="7" fillId="0" borderId="7" xfId="0" applyFont="1" applyBorder="1"/>
    <xf numFmtId="3" fontId="7" fillId="0" borderId="9" xfId="0" applyNumberFormat="1" applyFont="1" applyBorder="1" applyAlignment="1">
      <alignment horizontal="right" indent="2"/>
    </xf>
    <xf numFmtId="0" fontId="8" fillId="0" borderId="9" xfId="0" applyFont="1" applyBorder="1"/>
    <xf numFmtId="3" fontId="8" fillId="0" borderId="0" xfId="0" applyNumberFormat="1" applyFont="1" applyBorder="1" applyAlignment="1">
      <alignment horizontal="right" indent="2"/>
    </xf>
    <xf numFmtId="3" fontId="7" fillId="0" borderId="17" xfId="0" applyNumberFormat="1" applyFont="1" applyBorder="1" applyAlignment="1">
      <alignment horizontal="right" indent="4"/>
    </xf>
    <xf numFmtId="3" fontId="8" fillId="0" borderId="8" xfId="0" applyNumberFormat="1" applyFont="1" applyBorder="1" applyAlignment="1">
      <alignment horizontal="right" indent="4"/>
    </xf>
    <xf numFmtId="165" fontId="3" fillId="0" borderId="0" xfId="0" applyNumberFormat="1" applyFont="1"/>
    <xf numFmtId="0" fontId="5" fillId="0" borderId="0" xfId="0" applyFont="1" applyFill="1"/>
    <xf numFmtId="0" fontId="5" fillId="0" borderId="0" xfId="0" quotePrefix="1" applyFont="1" applyFill="1"/>
    <xf numFmtId="165" fontId="5" fillId="0" borderId="0" xfId="0" applyNumberFormat="1" applyFont="1" applyFill="1" applyBorder="1" applyAlignment="1">
      <alignment horizontal="right" indent="3"/>
    </xf>
    <xf numFmtId="165" fontId="5" fillId="0" borderId="0" xfId="0" applyNumberFormat="1" applyFont="1" applyFill="1" applyBorder="1" applyAlignment="1">
      <alignment horizontal="right" indent="4"/>
    </xf>
    <xf numFmtId="0" fontId="3" fillId="0" borderId="0" xfId="0" applyFont="1" applyFill="1"/>
    <xf numFmtId="0" fontId="8" fillId="0" borderId="0" xfId="0" applyFont="1" applyFill="1"/>
    <xf numFmtId="0" fontId="8" fillId="0" borderId="9" xfId="0" applyFont="1" applyFill="1" applyBorder="1"/>
    <xf numFmtId="3" fontId="8" fillId="0" borderId="14" xfId="0" applyNumberFormat="1" applyFont="1" applyFill="1" applyBorder="1" applyAlignment="1">
      <alignment horizontal="right" indent="2"/>
    </xf>
    <xf numFmtId="3" fontId="12" fillId="0" borderId="0" xfId="0" applyNumberFormat="1" applyFont="1"/>
    <xf numFmtId="4" fontId="12" fillId="0" borderId="0" xfId="0" applyNumberFormat="1" applyFont="1"/>
    <xf numFmtId="0" fontId="13" fillId="0" borderId="0" xfId="0" applyFont="1" applyAlignment="1">
      <alignment horizontal="right"/>
    </xf>
    <xf numFmtId="3" fontId="13" fillId="0" borderId="0" xfId="0" applyNumberFormat="1" applyFont="1"/>
    <xf numFmtId="0" fontId="13" fillId="0" borderId="0" xfId="0" applyFont="1"/>
    <xf numFmtId="3" fontId="5" fillId="0" borderId="14" xfId="0" applyNumberFormat="1" applyFont="1" applyBorder="1" applyAlignment="1">
      <alignment horizontal="right" wrapText="1" indent="4"/>
    </xf>
    <xf numFmtId="0" fontId="5" fillId="0" borderId="3" xfId="0" applyFont="1" applyBorder="1" applyAlignment="1">
      <alignment horizontal="center" vertical="center"/>
    </xf>
    <xf numFmtId="3" fontId="2" fillId="0" borderId="0" xfId="0" applyNumberFormat="1" applyFont="1"/>
    <xf numFmtId="0" fontId="5" fillId="0" borderId="5" xfId="0" applyFont="1" applyBorder="1" applyAlignment="1">
      <alignment horizontal="center" vertical="center"/>
    </xf>
    <xf numFmtId="165" fontId="5" fillId="0" borderId="8" xfId="0" applyNumberFormat="1" applyFont="1" applyBorder="1" applyAlignment="1">
      <alignment horizontal="right" wrapText="1" indent="1"/>
    </xf>
    <xf numFmtId="164" fontId="5" fillId="0" borderId="8" xfId="0" applyNumberFormat="1" applyFont="1" applyBorder="1" applyAlignment="1">
      <alignment horizontal="right" indent="2"/>
    </xf>
    <xf numFmtId="3" fontId="8" fillId="0" borderId="14" xfId="0" applyNumberFormat="1" applyFont="1" applyBorder="1" applyAlignment="1">
      <alignment horizontal="right" wrapText="1" indent="4"/>
    </xf>
    <xf numFmtId="0" fontId="5" fillId="0" borderId="9" xfId="0" applyFont="1" applyBorder="1" applyAlignment="1">
      <alignment horizontal="left" indent="5"/>
    </xf>
    <xf numFmtId="0" fontId="5" fillId="0" borderId="0" xfId="0" applyFont="1" applyBorder="1" applyAlignment="1">
      <alignment horizontal="left" indent="5"/>
    </xf>
    <xf numFmtId="0" fontId="8" fillId="0" borderId="0" xfId="0" applyFont="1" applyBorder="1" applyAlignment="1">
      <alignment horizontal="left" indent="5"/>
    </xf>
    <xf numFmtId="4" fontId="11" fillId="0" borderId="0" xfId="0" applyNumberFormat="1" applyFont="1" applyAlignment="1">
      <alignment wrapText="1"/>
    </xf>
    <xf numFmtId="4" fontId="11" fillId="0" borderId="0" xfId="0" applyNumberFormat="1" applyFont="1" applyAlignment="1">
      <alignment horizontal="right" wrapText="1" indent="4"/>
    </xf>
    <xf numFmtId="0" fontId="24" fillId="0" borderId="0" xfId="0" applyFont="1" applyAlignment="1">
      <alignment horizontal="right"/>
    </xf>
    <xf numFmtId="3" fontId="24" fillId="0" borderId="0" xfId="0" applyNumberFormat="1" applyFont="1"/>
    <xf numFmtId="3" fontId="8" fillId="0" borderId="8" xfId="0" applyNumberFormat="1" applyFont="1" applyBorder="1" applyAlignment="1">
      <alignment horizontal="right" indent="5"/>
    </xf>
    <xf numFmtId="0" fontId="5" fillId="0" borderId="0" xfId="0" applyFont="1" applyBorder="1"/>
    <xf numFmtId="3" fontId="5" fillId="0" borderId="0" xfId="0" applyNumberFormat="1" applyFont="1" applyBorder="1" applyAlignment="1">
      <alignment horizontal="right" indent="2"/>
    </xf>
    <xf numFmtId="0" fontId="5" fillId="0" borderId="0" xfId="0" applyFont="1" applyFill="1" applyBorder="1"/>
    <xf numFmtId="0" fontId="8" fillId="0" borderId="0" xfId="0" applyFont="1" applyFill="1" applyBorder="1"/>
    <xf numFmtId="165" fontId="5" fillId="0" borderId="0" xfId="0" applyNumberFormat="1" applyFont="1" applyBorder="1" applyAlignment="1">
      <alignment horizontal="right" wrapText="1" indent="1"/>
    </xf>
    <xf numFmtId="3" fontId="5" fillId="0" borderId="8" xfId="0" applyNumberFormat="1" applyFont="1" applyBorder="1" applyAlignment="1">
      <alignment horizontal="right" indent="2"/>
    </xf>
    <xf numFmtId="165" fontId="8" fillId="0" borderId="0" xfId="0" applyNumberFormat="1" applyFont="1" applyBorder="1" applyAlignment="1">
      <alignment horizontal="right" wrapText="1" indent="1"/>
    </xf>
    <xf numFmtId="0" fontId="5" fillId="0" borderId="0" xfId="0" applyFont="1" applyBorder="1" applyAlignment="1">
      <alignment horizontal="center" vertical="center" wrapText="1"/>
    </xf>
    <xf numFmtId="165" fontId="5" fillId="0" borderId="0" xfId="0" applyNumberFormat="1" applyFont="1" applyAlignment="1">
      <alignment horizontal="right" indent="4"/>
    </xf>
    <xf numFmtId="165" fontId="8" fillId="0" borderId="0" xfId="0" applyNumberFormat="1" applyFont="1" applyAlignment="1">
      <alignment horizontal="right" indent="4"/>
    </xf>
    <xf numFmtId="3" fontId="8" fillId="0" borderId="8" xfId="0" applyNumberFormat="1" applyFont="1" applyFill="1" applyBorder="1" applyAlignment="1">
      <alignment horizontal="right" indent="2"/>
    </xf>
    <xf numFmtId="165" fontId="8" fillId="0" borderId="8" xfId="0" applyNumberFormat="1" applyFont="1" applyFill="1" applyBorder="1" applyAlignment="1">
      <alignment horizontal="right" indent="3"/>
    </xf>
    <xf numFmtId="0" fontId="7" fillId="0" borderId="0" xfId="0" applyFont="1" applyBorder="1" applyAlignment="1">
      <alignment horizontal="center" vertical="center" wrapText="1"/>
    </xf>
    <xf numFmtId="165" fontId="3" fillId="0" borderId="0" xfId="0" applyNumberFormat="1" applyFont="1" applyBorder="1"/>
    <xf numFmtId="0" fontId="3" fillId="0" borderId="0" xfId="0" applyFont="1" applyBorder="1"/>
    <xf numFmtId="0" fontId="2" fillId="0" borderId="0" xfId="0" applyFont="1" applyBorder="1"/>
    <xf numFmtId="165" fontId="5" fillId="0" borderId="17" xfId="0" applyNumberFormat="1" applyFont="1" applyBorder="1" applyAlignment="1">
      <alignment horizontal="right" indent="4"/>
    </xf>
    <xf numFmtId="165" fontId="5" fillId="0" borderId="8" xfId="0" applyNumberFormat="1" applyFont="1" applyBorder="1" applyAlignment="1">
      <alignment horizontal="right" indent="4"/>
    </xf>
    <xf numFmtId="165" fontId="8" fillId="0" borderId="8" xfId="0" applyNumberFormat="1" applyFont="1" applyBorder="1" applyAlignment="1">
      <alignment horizontal="right" indent="4"/>
    </xf>
    <xf numFmtId="0" fontId="3" fillId="0" borderId="0" xfId="0" applyFont="1" applyFill="1" applyAlignment="1">
      <alignment wrapText="1"/>
    </xf>
    <xf numFmtId="165" fontId="5" fillId="0" borderId="8" xfId="0" applyNumberFormat="1" applyFont="1" applyBorder="1" applyAlignment="1">
      <alignment horizontal="right" indent="3"/>
    </xf>
    <xf numFmtId="165" fontId="5" fillId="0" borderId="8" xfId="0" applyNumberFormat="1" applyFont="1" applyFill="1" applyBorder="1" applyAlignment="1">
      <alignment horizontal="right" indent="3"/>
    </xf>
    <xf numFmtId="165" fontId="5" fillId="0" borderId="17" xfId="0" applyNumberFormat="1" applyFont="1" applyBorder="1" applyAlignment="1">
      <alignment horizontal="right" indent="3"/>
    </xf>
    <xf numFmtId="0" fontId="5" fillId="0" borderId="19" xfId="0" applyFont="1" applyBorder="1"/>
    <xf numFmtId="3" fontId="5" fillId="0" borderId="18" xfId="0" applyNumberFormat="1" applyFont="1" applyBorder="1" applyAlignment="1">
      <alignment horizontal="right" indent="2"/>
    </xf>
    <xf numFmtId="3" fontId="26" fillId="0" borderId="0" xfId="0" applyNumberFormat="1" applyFont="1"/>
    <xf numFmtId="0" fontId="26" fillId="0" borderId="0" xfId="0" applyFont="1"/>
    <xf numFmtId="0" fontId="12" fillId="0" borderId="0" xfId="0" applyFont="1" applyFill="1"/>
    <xf numFmtId="3" fontId="12" fillId="0" borderId="0" xfId="0" applyNumberFormat="1" applyFont="1" applyFill="1"/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top"/>
    </xf>
    <xf numFmtId="0" fontId="5" fillId="0" borderId="13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15" fillId="0" borderId="0" xfId="0" applyFont="1" applyAlignment="1">
      <alignment horizontal="justify" wrapText="1"/>
    </xf>
    <xf numFmtId="0" fontId="2" fillId="0" borderId="0" xfId="0" applyFont="1" applyAlignment="1">
      <alignment horizontal="justify" wrapText="1"/>
    </xf>
    <xf numFmtId="0" fontId="2" fillId="0" borderId="0" xfId="0" applyFont="1" applyAlignment="1">
      <alignment horizontal="justify"/>
    </xf>
    <xf numFmtId="0" fontId="21" fillId="0" borderId="0" xfId="1" applyFont="1" applyAlignment="1">
      <alignment horizontal="center"/>
    </xf>
    <xf numFmtId="0" fontId="17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6" fillId="0" borderId="0" xfId="0" applyFont="1" applyAlignment="1">
      <alignment horizontal="justify"/>
    </xf>
    <xf numFmtId="0" fontId="26" fillId="2" borderId="0" xfId="0" applyFont="1" applyFill="1"/>
    <xf numFmtId="3" fontId="26" fillId="2" borderId="0" xfId="0" applyNumberFormat="1" applyFont="1" applyFill="1"/>
    <xf numFmtId="0" fontId="12" fillId="2" borderId="0" xfId="0" applyFont="1" applyFill="1"/>
    <xf numFmtId="165" fontId="12" fillId="2" borderId="0" xfId="0" applyNumberFormat="1" applyFont="1" applyFill="1"/>
  </cellXfs>
  <cellStyles count="2">
    <cellStyle name="Hiperveza" xfId="1" builtinId="8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>
                <a:solidFill>
                  <a:sysClr val="windowText" lastClr="000000"/>
                </a:solidFill>
              </a:defRPr>
            </a:pPr>
            <a:r>
              <a:rPr lang="hr-HR" sz="1100" b="0" i="0" baseline="0">
                <a:solidFill>
                  <a:sysClr val="windowText" lastClr="000000"/>
                </a:solidFill>
                <a:effectLst/>
              </a:rPr>
              <a:t>STRUKTURA VRIJEDNOSTI IZVRŠENIH RADOVA</a:t>
            </a:r>
            <a:endParaRPr lang="hr-HR" sz="1100">
              <a:solidFill>
                <a:sysClr val="windowText" lastClr="000000"/>
              </a:solidFill>
              <a:effectLst/>
            </a:endParaRPr>
          </a:p>
          <a:p>
            <a:pPr>
              <a:defRPr sz="1100">
                <a:solidFill>
                  <a:sysClr val="windowText" lastClr="000000"/>
                </a:solidFill>
              </a:defRPr>
            </a:pPr>
            <a:r>
              <a:rPr lang="hr-HR" sz="1050" b="0" i="0" baseline="0">
                <a:solidFill>
                  <a:sysClr val="windowText" lastClr="000000"/>
                </a:solidFill>
                <a:effectLst/>
              </a:rPr>
              <a:t>PREMA VRSTI GRAĐEVINA  I. - IX. 2017</a:t>
            </a:r>
            <a:r>
              <a:rPr lang="hr-HR" sz="1100" b="0" i="0" baseline="0">
                <a:solidFill>
                  <a:sysClr val="windowText" lastClr="000000"/>
                </a:solidFill>
                <a:effectLst/>
              </a:rPr>
              <a:t>.</a:t>
            </a:r>
            <a:endParaRPr lang="hr-HR" sz="1100">
              <a:solidFill>
                <a:sysClr val="windowText" lastClr="000000"/>
              </a:solidFill>
              <a:effectLst/>
            </a:endParaRPr>
          </a:p>
        </c:rich>
      </c:tx>
      <c:layout/>
      <c:overlay val="0"/>
    </c:title>
    <c:autoTitleDeleted val="0"/>
    <c:view3D>
      <c:rotX val="30"/>
      <c:rotY val="110"/>
      <c:rAngAx val="0"/>
      <c:perspective val="1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537320359513018"/>
          <c:y val="0.36308507905131154"/>
          <c:w val="0.59705582971087356"/>
          <c:h val="0.47988606098478287"/>
        </c:manualLayout>
      </c:layout>
      <c:pie3DChart>
        <c:varyColors val="1"/>
        <c:ser>
          <c:idx val="0"/>
          <c:order val="0"/>
          <c:explosion val="5"/>
          <c:dPt>
            <c:idx val="0"/>
            <c:bubble3D val="0"/>
            <c:explosion val="6"/>
            <c:spPr>
              <a:solidFill>
                <a:schemeClr val="accent5">
                  <a:lumMod val="40000"/>
                  <a:lumOff val="60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8018-4E0F-B1DF-98FAB4B5EDCD}"/>
              </c:ext>
            </c:extLst>
          </c:dPt>
          <c:dPt>
            <c:idx val="1"/>
            <c:bubble3D val="0"/>
            <c:spPr>
              <a:pattFill prst="horzBrick">
                <a:fgClr>
                  <a:schemeClr val="accent6">
                    <a:lumMod val="40000"/>
                    <a:lumOff val="60000"/>
                  </a:schemeClr>
                </a:fgClr>
                <a:bgClr>
                  <a:schemeClr val="bg1"/>
                </a:bgClr>
              </a:patt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8018-4E0F-B1DF-98FAB4B5EDCD}"/>
              </c:ext>
            </c:extLst>
          </c:dPt>
          <c:dPt>
            <c:idx val="2"/>
            <c:bubble3D val="0"/>
            <c:explosion val="3"/>
            <c:spPr>
              <a:solidFill>
                <a:schemeClr val="tx2">
                  <a:lumMod val="40000"/>
                  <a:lumOff val="60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8018-4E0F-B1DF-98FAB4B5EDCD}"/>
              </c:ext>
            </c:extLst>
          </c:dPt>
          <c:dPt>
            <c:idx val="3"/>
            <c:bubble3D val="0"/>
            <c:explosion val="4"/>
            <c:spPr>
              <a:pattFill prst="pct5">
                <a:fgClr>
                  <a:schemeClr val="accent4"/>
                </a:fgClr>
                <a:bgClr>
                  <a:schemeClr val="bg1"/>
                </a:bgClr>
              </a:patt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8018-4E0F-B1DF-98FAB4B5EDCD}"/>
              </c:ext>
            </c:extLst>
          </c:dPt>
          <c:dLbls>
            <c:dLbl>
              <c:idx val="0"/>
              <c:layout>
                <c:manualLayout>
                  <c:x val="1.3832500702425251E-2"/>
                  <c:y val="9.7927118351709384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018-4E0F-B1DF-98FAB4B5EDCD}"/>
                </c:ext>
              </c:extLst>
            </c:dLbl>
            <c:dLbl>
              <c:idx val="1"/>
              <c:layout>
                <c:manualLayout>
                  <c:x val="-3.4812880765883375E-2"/>
                  <c:y val="-6.9582476031327094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018-4E0F-B1DF-98FAB4B5EDCD}"/>
                </c:ext>
              </c:extLst>
            </c:dLbl>
            <c:dLbl>
              <c:idx val="2"/>
              <c:layout>
                <c:manualLayout>
                  <c:x val="-4.0746695174852493E-2"/>
                  <c:y val="2.751238918150978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018-4E0F-B1DF-98FAB4B5EDCD}"/>
                </c:ext>
              </c:extLst>
            </c:dLbl>
            <c:dLbl>
              <c:idx val="3"/>
              <c:layout>
                <c:manualLayout>
                  <c:x val="1.5413269804928608E-2"/>
                  <c:y val="4.2017055018449712E-2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900">
                      <a:solidFill>
                        <a:sysClr val="windowText" lastClr="000000"/>
                      </a:solidFill>
                      <a:latin typeface="Calibri" pitchFamily="34" charset="0"/>
                      <a:cs typeface="Calibri" pitchFamily="34" charset="0"/>
                    </a:defRPr>
                  </a:pPr>
                  <a:endParaRPr lang="sr-Latn-R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018-4E0F-B1DF-98FAB4B5EDCD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>
                    <a:solidFill>
                      <a:sysClr val="windowText" lastClr="000000"/>
                    </a:solidFill>
                    <a:latin typeface="+mn-lt"/>
                  </a:defRPr>
                </a:pPr>
                <a:endParaRPr lang="sr-Latn-R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Graf!$K$4:$K$7</c:f>
              <c:strCache>
                <c:ptCount val="4"/>
                <c:pt idx="0">
                  <c:v>Stambene zgrade</c:v>
                </c:pt>
                <c:pt idx="1">
                  <c:v>Nestambene zgrade</c:v>
                </c:pt>
                <c:pt idx="2">
                  <c:v>Prometna infrastruktura</c:v>
                </c:pt>
                <c:pt idx="3">
                  <c:v>Ostale nespomenute građevine</c:v>
                </c:pt>
              </c:strCache>
            </c:strRef>
          </c:cat>
          <c:val>
            <c:numRef>
              <c:f>Graf!$L$4:$L$7</c:f>
              <c:numCache>
                <c:formatCode>#,##0.0</c:formatCode>
                <c:ptCount val="4"/>
                <c:pt idx="0">
                  <c:v>14.9</c:v>
                </c:pt>
                <c:pt idx="1">
                  <c:v>33.4</c:v>
                </c:pt>
                <c:pt idx="2">
                  <c:v>28.8</c:v>
                </c:pt>
                <c:pt idx="3">
                  <c:v>22.9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8018-4E0F-B1DF-98FAB4B5EDCD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</c:pie3D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+mn-lt"/>
        </a:defRPr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76199</xdr:rowOff>
    </xdr:from>
    <xdr:to>
      <xdr:col>9</xdr:col>
      <xdr:colOff>95250</xdr:colOff>
      <xdr:row>20</xdr:row>
      <xdr:rowOff>19050</xdr:rowOff>
    </xdr:to>
    <xdr:graphicFrame macro="">
      <xdr:nvGraphicFramePr>
        <xdr:cNvPr id="4" name="Chart 3">
          <a:extLst>
            <a:ext uri="{FF2B5EF4-FFF2-40B4-BE49-F238E27FC236}">
              <a16:creationId xmlns="" xmlns:a16="http://schemas.microsoft.com/office/drawing/2014/main" id="{00000000-0008-0000-03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zagreb.h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showGridLines="0" tabSelected="1" workbookViewId="0">
      <pane xSplit="6" topLeftCell="G1" activePane="topRight" state="frozen"/>
      <selection pane="topRight" activeCell="C41" sqref="C41"/>
    </sheetView>
  </sheetViews>
  <sheetFormatPr defaultColWidth="9.33203125" defaultRowHeight="12.75"/>
  <cols>
    <col min="1" max="1" width="25.5" style="1" customWidth="1"/>
    <col min="2" max="2" width="20.83203125" style="1" customWidth="1"/>
    <col min="3" max="3" width="12" style="1" customWidth="1"/>
    <col min="4" max="4" width="15.6640625" style="1" customWidth="1"/>
    <col min="5" max="5" width="18.33203125" style="1" customWidth="1"/>
    <col min="6" max="6" width="9.33203125" style="1" customWidth="1"/>
    <col min="7" max="16384" width="9.33203125" style="1"/>
  </cols>
  <sheetData>
    <row r="1" spans="1:6" ht="27.75" customHeight="1" thickBot="1">
      <c r="A1" s="117" t="s">
        <v>69</v>
      </c>
      <c r="B1" s="117"/>
      <c r="C1" s="117"/>
      <c r="D1" s="117"/>
      <c r="E1" s="117"/>
    </row>
    <row r="2" spans="1:6" ht="36" customHeight="1">
      <c r="A2" s="70"/>
      <c r="B2" s="113" t="s">
        <v>22</v>
      </c>
      <c r="C2" s="118" t="s">
        <v>59</v>
      </c>
      <c r="D2" s="115" t="s">
        <v>66</v>
      </c>
      <c r="E2" s="116"/>
    </row>
    <row r="3" spans="1:6" ht="33" customHeight="1">
      <c r="A3" s="72"/>
      <c r="B3" s="114"/>
      <c r="C3" s="119"/>
      <c r="D3" s="30" t="s">
        <v>60</v>
      </c>
      <c r="E3" s="30" t="s">
        <v>0</v>
      </c>
    </row>
    <row r="4" spans="1:6" ht="23.25" customHeight="1">
      <c r="A4" s="76" t="s">
        <v>21</v>
      </c>
      <c r="B4" s="46">
        <v>1209985</v>
      </c>
      <c r="C4" s="73" t="s">
        <v>68</v>
      </c>
      <c r="D4" s="100">
        <v>42.365400000000001</v>
      </c>
      <c r="E4" s="92">
        <v>57.634599999999999</v>
      </c>
    </row>
    <row r="5" spans="1:6" ht="14.25" customHeight="1">
      <c r="A5" s="76" t="s">
        <v>1</v>
      </c>
      <c r="B5" s="46">
        <v>451382</v>
      </c>
      <c r="C5" s="74">
        <v>77.099999999999994</v>
      </c>
      <c r="D5" s="101">
        <v>31.167400000000001</v>
      </c>
      <c r="E5" s="92">
        <v>68.832599999999999</v>
      </c>
    </row>
    <row r="6" spans="1:6" ht="14.25" customHeight="1">
      <c r="A6" s="76" t="s">
        <v>2</v>
      </c>
      <c r="B6" s="46">
        <v>274494</v>
      </c>
      <c r="C6" s="74">
        <v>60.8</v>
      </c>
      <c r="D6" s="101">
        <v>44.739400000000003</v>
      </c>
      <c r="E6" s="92">
        <v>55.260599999999997</v>
      </c>
    </row>
    <row r="7" spans="1:6" ht="14.25" customHeight="1">
      <c r="A7" s="76" t="s">
        <v>3</v>
      </c>
      <c r="B7" s="46">
        <v>484109</v>
      </c>
      <c r="C7" s="74">
        <v>176.4</v>
      </c>
      <c r="D7" s="101">
        <v>51.460299999999997</v>
      </c>
      <c r="E7" s="92">
        <v>48.539700000000003</v>
      </c>
    </row>
    <row r="8" spans="1:6" ht="18" customHeight="1">
      <c r="A8" s="76" t="s">
        <v>58</v>
      </c>
      <c r="B8" s="69">
        <v>1452667</v>
      </c>
      <c r="C8" s="73" t="s">
        <v>67</v>
      </c>
      <c r="D8" s="101">
        <v>55.1</v>
      </c>
      <c r="E8" s="92">
        <v>44.9</v>
      </c>
    </row>
    <row r="9" spans="1:6" ht="14.25" customHeight="1">
      <c r="A9" s="76" t="s">
        <v>61</v>
      </c>
      <c r="B9" s="46">
        <v>492760</v>
      </c>
      <c r="C9" s="74">
        <v>101.8</v>
      </c>
      <c r="D9" s="101">
        <v>64.8</v>
      </c>
      <c r="E9" s="92">
        <v>35.200000000000003</v>
      </c>
    </row>
    <row r="10" spans="1:6" ht="14.25" customHeight="1">
      <c r="A10" s="76" t="s">
        <v>62</v>
      </c>
      <c r="B10" s="46">
        <v>388589</v>
      </c>
      <c r="C10" s="74">
        <v>78.900000000000006</v>
      </c>
      <c r="D10" s="101">
        <v>44.6</v>
      </c>
      <c r="E10" s="92">
        <v>55.4</v>
      </c>
    </row>
    <row r="11" spans="1:6" ht="14.25" customHeight="1">
      <c r="A11" s="76" t="s">
        <v>63</v>
      </c>
      <c r="B11" s="46">
        <v>571318</v>
      </c>
      <c r="C11" s="74">
        <v>147</v>
      </c>
      <c r="D11" s="101">
        <v>53.7</v>
      </c>
      <c r="E11" s="92">
        <v>46.3</v>
      </c>
    </row>
    <row r="12" spans="1:6" ht="18" customHeight="1">
      <c r="A12" s="77" t="s">
        <v>76</v>
      </c>
      <c r="B12" s="46">
        <v>1450622</v>
      </c>
      <c r="C12" s="88" t="s">
        <v>81</v>
      </c>
      <c r="D12" s="101">
        <v>44.5</v>
      </c>
      <c r="E12" s="92">
        <v>55.5</v>
      </c>
      <c r="F12" s="99"/>
    </row>
    <row r="13" spans="1:6" ht="14.25" customHeight="1">
      <c r="A13" s="76" t="s">
        <v>70</v>
      </c>
      <c r="B13" s="46">
        <v>315032</v>
      </c>
      <c r="C13" s="74">
        <v>55.141269835713217</v>
      </c>
      <c r="D13" s="101">
        <v>51.3</v>
      </c>
      <c r="E13" s="92">
        <v>48.7</v>
      </c>
    </row>
    <row r="14" spans="1:6" ht="14.25" customHeight="1">
      <c r="A14" s="76" t="s">
        <v>71</v>
      </c>
      <c r="B14" s="46">
        <v>308305</v>
      </c>
      <c r="C14" s="74">
        <v>97.864661367734072</v>
      </c>
      <c r="D14" s="101">
        <v>45.6</v>
      </c>
      <c r="E14" s="92">
        <v>54.4</v>
      </c>
    </row>
    <row r="15" spans="1:6" ht="14.25" customHeight="1">
      <c r="A15" s="77" t="s">
        <v>72</v>
      </c>
      <c r="B15" s="46">
        <v>827285</v>
      </c>
      <c r="C15" s="74">
        <v>268.3333063038225</v>
      </c>
      <c r="D15" s="101">
        <v>41.6</v>
      </c>
      <c r="E15" s="92">
        <v>58.4</v>
      </c>
    </row>
    <row r="16" spans="1:6" s="68" customFormat="1" ht="18" customHeight="1">
      <c r="A16" s="78" t="s">
        <v>77</v>
      </c>
      <c r="B16" s="75">
        <v>4113274</v>
      </c>
      <c r="C16" s="90" t="s">
        <v>82</v>
      </c>
      <c r="D16" s="102">
        <v>47.6</v>
      </c>
      <c r="E16" s="93">
        <v>52.4</v>
      </c>
    </row>
    <row r="17" spans="1:5" ht="17.25" customHeight="1">
      <c r="A17" s="47" t="s">
        <v>64</v>
      </c>
      <c r="B17" s="15"/>
      <c r="C17" s="15"/>
      <c r="D17" s="79"/>
      <c r="E17" s="80"/>
    </row>
    <row r="18" spans="1:5" ht="14.25" customHeight="1">
      <c r="A18" s="13"/>
      <c r="B18" s="13"/>
      <c r="C18" s="13"/>
      <c r="D18" s="13"/>
      <c r="E18" s="13"/>
    </row>
    <row r="19" spans="1:5" ht="12" customHeight="1"/>
    <row r="20" spans="1:5" ht="12" customHeight="1"/>
    <row r="21" spans="1:5" ht="12" customHeight="1"/>
    <row r="22" spans="1:5" ht="12" customHeight="1"/>
    <row r="23" spans="1:5">
      <c r="A23" s="66"/>
      <c r="B23" s="67"/>
      <c r="C23" s="68"/>
    </row>
    <row r="24" spans="1:5">
      <c r="A24" s="4"/>
      <c r="B24" s="71"/>
    </row>
    <row r="25" spans="1:5">
      <c r="A25" s="66"/>
      <c r="B25" s="67"/>
    </row>
    <row r="27" spans="1:5">
      <c r="A27" s="68"/>
      <c r="B27" s="68"/>
      <c r="C27" s="68"/>
      <c r="D27" s="68"/>
    </row>
  </sheetData>
  <mergeCells count="4">
    <mergeCell ref="A1:E1"/>
    <mergeCell ref="C2:C3"/>
    <mergeCell ref="B2:B3"/>
    <mergeCell ref="D2:E2"/>
  </mergeCells>
  <phoneticPr fontId="0" type="noConversion"/>
  <printOptions horizontalCentered="1"/>
  <pageMargins left="0.15748031496062992" right="0.15748031496062992" top="3.3464566929133861" bottom="0.59055118110236227" header="0.51181102362204722" footer="0.51181102362204722"/>
  <pageSetup paperSize="9" scale="9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showGridLines="0" workbookViewId="0">
      <selection activeCell="C24" sqref="C24"/>
    </sheetView>
  </sheetViews>
  <sheetFormatPr defaultColWidth="9.1640625" defaultRowHeight="15.75"/>
  <cols>
    <col min="1" max="1" width="30.33203125" style="2" customWidth="1"/>
    <col min="2" max="2" width="16.83203125" style="2" customWidth="1"/>
    <col min="3" max="3" width="21.33203125" style="2" customWidth="1"/>
    <col min="4" max="4" width="17" style="2" customWidth="1"/>
    <col min="5" max="5" width="26.5" style="2" customWidth="1"/>
    <col min="6" max="16384" width="9.1640625" style="2"/>
  </cols>
  <sheetData>
    <row r="1" spans="1:9" ht="13.5" customHeight="1">
      <c r="A1" s="18" t="s">
        <v>23</v>
      </c>
      <c r="B1" s="21"/>
      <c r="C1" s="21"/>
      <c r="D1" s="21"/>
      <c r="E1" s="21"/>
      <c r="F1" s="18"/>
    </row>
    <row r="2" spans="1:9" ht="13.5" customHeight="1">
      <c r="A2" s="18" t="s">
        <v>30</v>
      </c>
      <c r="B2" s="21"/>
      <c r="C2" s="21"/>
      <c r="D2" s="21"/>
      <c r="E2" s="21"/>
    </row>
    <row r="3" spans="1:9" ht="16.5" customHeight="1" thickBot="1">
      <c r="A3" s="1"/>
      <c r="B3" s="3"/>
      <c r="C3" s="3"/>
      <c r="D3" s="3"/>
      <c r="E3" s="4" t="s">
        <v>5</v>
      </c>
    </row>
    <row r="4" spans="1:9" ht="18.75" customHeight="1">
      <c r="A4" s="6"/>
      <c r="B4" s="120" t="s">
        <v>14</v>
      </c>
      <c r="C4" s="121"/>
      <c r="D4" s="121"/>
      <c r="E4" s="122" t="s">
        <v>6</v>
      </c>
    </row>
    <row r="5" spans="1:9" ht="41.25" customHeight="1">
      <c r="A5" s="7"/>
      <c r="B5" s="16" t="s">
        <v>7</v>
      </c>
      <c r="C5" s="23" t="s">
        <v>25</v>
      </c>
      <c r="D5" s="16" t="s">
        <v>8</v>
      </c>
      <c r="E5" s="123"/>
    </row>
    <row r="6" spans="1:9" ht="26.25" customHeight="1">
      <c r="A6" s="49" t="s">
        <v>9</v>
      </c>
      <c r="B6" s="48">
        <f>SUM(C6,D6)</f>
        <v>1352375</v>
      </c>
      <c r="C6" s="53">
        <v>895720</v>
      </c>
      <c r="D6" s="26">
        <v>456655</v>
      </c>
      <c r="E6" s="25">
        <v>308419</v>
      </c>
    </row>
    <row r="7" spans="1:9" ht="15" customHeight="1">
      <c r="A7" s="11" t="s">
        <v>65</v>
      </c>
      <c r="B7" s="48">
        <f>SUM(C7,D7)</f>
        <v>1687001</v>
      </c>
      <c r="C7" s="24">
        <v>1100193</v>
      </c>
      <c r="D7" s="50">
        <v>586808</v>
      </c>
      <c r="E7" s="25">
        <v>425786</v>
      </c>
    </row>
    <row r="8" spans="1:9" ht="15" customHeight="1">
      <c r="A8" s="11" t="s">
        <v>73</v>
      </c>
      <c r="B8" s="48">
        <f>SUM(C8,D8)</f>
        <v>1781615</v>
      </c>
      <c r="C8" s="24">
        <v>1132575</v>
      </c>
      <c r="D8" s="50">
        <v>649040</v>
      </c>
      <c r="E8" s="25">
        <v>463641</v>
      </c>
    </row>
    <row r="9" spans="1:9" ht="15" customHeight="1">
      <c r="A9" s="51" t="s">
        <v>74</v>
      </c>
      <c r="B9" s="52">
        <f>SUM(C9,D9)</f>
        <v>4820991</v>
      </c>
      <c r="C9" s="54">
        <f>SUM(C6,C7,C8)</f>
        <v>3128488</v>
      </c>
      <c r="D9" s="52">
        <f>SUM(D6,D7,D8)</f>
        <v>1692503</v>
      </c>
      <c r="E9" s="83">
        <f>SUM(E6,E7,E8)</f>
        <v>1197846</v>
      </c>
    </row>
    <row r="10" spans="1:9" ht="26.25" customHeight="1">
      <c r="A10" s="22" t="s">
        <v>24</v>
      </c>
      <c r="B10" s="13"/>
      <c r="C10" s="13"/>
      <c r="D10" s="13"/>
      <c r="E10" s="13"/>
    </row>
    <row r="11" spans="1:9" ht="9.9499999999999993" customHeight="1"/>
    <row r="12" spans="1:9" ht="15" customHeight="1"/>
    <row r="13" spans="1:9">
      <c r="A13" s="81"/>
      <c r="B13" s="82"/>
      <c r="C13" s="82"/>
      <c r="D13" s="82"/>
      <c r="E13" s="82"/>
    </row>
    <row r="15" spans="1:9">
      <c r="I15" s="1"/>
    </row>
  </sheetData>
  <mergeCells count="2">
    <mergeCell ref="B4:D4"/>
    <mergeCell ref="E4:E5"/>
  </mergeCells>
  <phoneticPr fontId="1" type="noConversion"/>
  <printOptions horizontalCentered="1"/>
  <pageMargins left="0.22" right="0.59055118110236227" top="7.0078740157480315" bottom="0.59055118110236227" header="0.51181102362204722" footer="0.51181102362204722"/>
  <pageSetup paperSize="9" scale="95" orientation="portrait" horizontalDpi="1200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showGridLines="0" zoomScale="92" zoomScaleNormal="92" workbookViewId="0">
      <selection activeCell="H42" sqref="H42"/>
    </sheetView>
  </sheetViews>
  <sheetFormatPr defaultColWidth="9.33203125" defaultRowHeight="15"/>
  <cols>
    <col min="1" max="1" width="2.33203125" style="3" customWidth="1"/>
    <col min="2" max="2" width="2" style="3" customWidth="1"/>
    <col min="3" max="3" width="37.83203125" style="3" customWidth="1"/>
    <col min="4" max="4" width="15.33203125" style="3" customWidth="1"/>
    <col min="5" max="5" width="15" style="3" customWidth="1"/>
    <col min="6" max="6" width="16.83203125" style="3" customWidth="1"/>
    <col min="7" max="7" width="18.83203125" style="3" customWidth="1"/>
    <col min="8" max="8" width="5" style="3" customWidth="1"/>
    <col min="9" max="16384" width="9.33203125" style="3"/>
  </cols>
  <sheetData>
    <row r="1" spans="1:8" ht="15.75" customHeight="1">
      <c r="A1" s="3" t="s">
        <v>27</v>
      </c>
      <c r="B1" s="18"/>
      <c r="C1" s="18"/>
      <c r="D1" s="18"/>
      <c r="E1" s="18"/>
      <c r="F1" s="18"/>
      <c r="G1" s="18"/>
      <c r="H1" s="18"/>
    </row>
    <row r="2" spans="1:8" ht="27.75" customHeight="1" thickBot="1">
      <c r="A2" s="5"/>
      <c r="B2" s="20" t="s">
        <v>31</v>
      </c>
    </row>
    <row r="3" spans="1:8" ht="32.25" customHeight="1">
      <c r="A3" s="8"/>
      <c r="B3" s="8"/>
      <c r="C3" s="6"/>
      <c r="D3" s="113" t="s">
        <v>80</v>
      </c>
      <c r="E3" s="122" t="s">
        <v>12</v>
      </c>
      <c r="F3" s="125"/>
      <c r="G3" s="125"/>
      <c r="H3" s="96"/>
    </row>
    <row r="4" spans="1:8" ht="19.5" customHeight="1">
      <c r="A4" s="7"/>
      <c r="B4" s="7"/>
      <c r="C4" s="9"/>
      <c r="D4" s="124"/>
      <c r="E4" s="17" t="s">
        <v>10</v>
      </c>
      <c r="F4" s="17" t="s">
        <v>11</v>
      </c>
      <c r="G4" s="30" t="s">
        <v>26</v>
      </c>
      <c r="H4" s="91"/>
    </row>
    <row r="5" spans="1:8" ht="24.75" customHeight="1">
      <c r="A5" s="10" t="s">
        <v>9</v>
      </c>
      <c r="B5" s="10"/>
      <c r="C5" s="107"/>
      <c r="D5" s="108">
        <v>895720</v>
      </c>
      <c r="E5" s="106">
        <v>100</v>
      </c>
      <c r="F5" s="28">
        <v>50.599999999999994</v>
      </c>
      <c r="G5" s="28">
        <v>49.4</v>
      </c>
      <c r="H5" s="29"/>
    </row>
    <row r="6" spans="1:8" ht="18" customHeight="1">
      <c r="A6" s="10"/>
      <c r="B6" s="19" t="s">
        <v>15</v>
      </c>
      <c r="C6" s="84"/>
      <c r="D6" s="27">
        <v>491696</v>
      </c>
      <c r="E6" s="104">
        <v>54.9</v>
      </c>
      <c r="F6" s="28">
        <v>28.9</v>
      </c>
      <c r="G6" s="28">
        <v>26</v>
      </c>
      <c r="H6" s="29"/>
    </row>
    <row r="7" spans="1:8" ht="18" customHeight="1">
      <c r="A7" s="10"/>
      <c r="B7" s="19" t="s">
        <v>18</v>
      </c>
      <c r="C7" s="84"/>
      <c r="D7" s="27">
        <v>404024</v>
      </c>
      <c r="E7" s="104">
        <v>45.099999999999994</v>
      </c>
      <c r="F7" s="28">
        <v>21.7</v>
      </c>
      <c r="G7" s="28">
        <v>23.4</v>
      </c>
      <c r="H7" s="29"/>
    </row>
    <row r="8" spans="1:8" ht="19.5" customHeight="1">
      <c r="A8" s="10" t="s">
        <v>65</v>
      </c>
      <c r="B8" s="10"/>
      <c r="C8" s="84"/>
      <c r="D8" s="27">
        <v>1100193</v>
      </c>
      <c r="E8" s="104">
        <v>100</v>
      </c>
      <c r="F8" s="28">
        <v>52.4</v>
      </c>
      <c r="G8" s="28">
        <v>47.6</v>
      </c>
      <c r="H8" s="29"/>
    </row>
    <row r="9" spans="1:8" s="60" customFormat="1" ht="18" customHeight="1">
      <c r="A9" s="56"/>
      <c r="B9" s="57" t="s">
        <v>15</v>
      </c>
      <c r="C9" s="86"/>
      <c r="D9" s="27">
        <v>491413</v>
      </c>
      <c r="E9" s="104">
        <v>44.7</v>
      </c>
      <c r="F9" s="28">
        <v>28.9</v>
      </c>
      <c r="G9" s="28">
        <v>15.8</v>
      </c>
      <c r="H9" s="59"/>
    </row>
    <row r="10" spans="1:8" s="60" customFormat="1" ht="18" customHeight="1">
      <c r="A10" s="56"/>
      <c r="B10" s="57" t="s">
        <v>18</v>
      </c>
      <c r="C10" s="86"/>
      <c r="D10" s="27">
        <v>608780</v>
      </c>
      <c r="E10" s="104">
        <v>55.3</v>
      </c>
      <c r="F10" s="28">
        <v>23.5</v>
      </c>
      <c r="G10" s="28">
        <v>31.8</v>
      </c>
      <c r="H10" s="59"/>
    </row>
    <row r="11" spans="1:8" ht="15" customHeight="1">
      <c r="A11" s="8"/>
      <c r="B11" s="8"/>
      <c r="C11" s="84"/>
      <c r="D11" s="27"/>
      <c r="E11" s="105"/>
      <c r="F11" s="28"/>
      <c r="G11" s="28"/>
      <c r="H11" s="59"/>
    </row>
    <row r="12" spans="1:8" ht="15" customHeight="1">
      <c r="A12" s="61" t="s">
        <v>78</v>
      </c>
      <c r="B12" s="61"/>
      <c r="C12" s="87"/>
      <c r="D12" s="63">
        <v>1132575</v>
      </c>
      <c r="E12" s="95">
        <v>100</v>
      </c>
      <c r="F12" s="58">
        <v>53.7</v>
      </c>
      <c r="G12" s="58">
        <v>46.3</v>
      </c>
      <c r="H12" s="58"/>
    </row>
    <row r="13" spans="1:8" ht="15" customHeight="1">
      <c r="A13" s="10"/>
      <c r="B13" s="19" t="s">
        <v>15</v>
      </c>
      <c r="C13" s="11"/>
      <c r="D13" s="89">
        <v>527455</v>
      </c>
      <c r="E13" s="104">
        <v>46.5</v>
      </c>
      <c r="F13" s="58">
        <v>29.200000000000003</v>
      </c>
      <c r="G13" s="58">
        <v>17.3</v>
      </c>
      <c r="H13" s="58"/>
    </row>
    <row r="14" spans="1:8" ht="15" customHeight="1">
      <c r="A14" s="8"/>
      <c r="B14" s="10"/>
      <c r="C14" s="11" t="s">
        <v>16</v>
      </c>
      <c r="D14" s="89">
        <v>184856</v>
      </c>
      <c r="E14" s="104">
        <v>16.3</v>
      </c>
      <c r="F14" s="28">
        <v>12.9</v>
      </c>
      <c r="G14" s="28">
        <v>3.4</v>
      </c>
      <c r="H14" s="58"/>
    </row>
    <row r="15" spans="1:8" ht="15" customHeight="1">
      <c r="A15" s="8"/>
      <c r="B15" s="10"/>
      <c r="C15" s="11" t="s">
        <v>17</v>
      </c>
      <c r="D15" s="89">
        <v>342599</v>
      </c>
      <c r="E15" s="104">
        <v>30.200000000000003</v>
      </c>
      <c r="F15" s="28">
        <v>16.3</v>
      </c>
      <c r="G15" s="28">
        <v>13.9</v>
      </c>
      <c r="H15" s="58"/>
    </row>
    <row r="16" spans="1:8" ht="15" customHeight="1">
      <c r="A16" s="10"/>
      <c r="B16" s="19" t="s">
        <v>18</v>
      </c>
      <c r="C16" s="11"/>
      <c r="D16" s="89">
        <v>605120</v>
      </c>
      <c r="E16" s="104">
        <v>53.5</v>
      </c>
      <c r="F16" s="58">
        <v>24.5</v>
      </c>
      <c r="G16" s="58">
        <v>29</v>
      </c>
      <c r="H16" s="58"/>
    </row>
    <row r="17" spans="1:8" ht="15" customHeight="1">
      <c r="A17" s="8"/>
      <c r="B17" s="8"/>
      <c r="C17" s="11" t="s">
        <v>19</v>
      </c>
      <c r="D17" s="89">
        <v>340054</v>
      </c>
      <c r="E17" s="104">
        <v>30.1</v>
      </c>
      <c r="F17" s="28">
        <v>11.5</v>
      </c>
      <c r="G17" s="28">
        <v>18.600000000000001</v>
      </c>
      <c r="H17" s="58"/>
    </row>
    <row r="18" spans="1:8" ht="15" customHeight="1">
      <c r="A18" s="8"/>
      <c r="B18" s="8"/>
      <c r="C18" s="11" t="s">
        <v>20</v>
      </c>
      <c r="D18" s="89">
        <v>265066</v>
      </c>
      <c r="E18" s="104">
        <v>23.4</v>
      </c>
      <c r="F18" s="28">
        <v>13</v>
      </c>
      <c r="G18" s="28">
        <v>10.4</v>
      </c>
      <c r="H18" s="58"/>
    </row>
    <row r="19" spans="1:8" ht="15" customHeight="1">
      <c r="A19" s="8"/>
      <c r="B19" s="8"/>
      <c r="C19" s="84"/>
      <c r="D19" s="89"/>
      <c r="E19" s="105"/>
      <c r="F19" s="28"/>
      <c r="G19" s="28"/>
      <c r="H19" s="59"/>
    </row>
    <row r="20" spans="1:8" ht="15" customHeight="1">
      <c r="A20" s="61" t="s">
        <v>79</v>
      </c>
      <c r="B20" s="61"/>
      <c r="C20" s="62"/>
      <c r="D20" s="94">
        <v>3128488</v>
      </c>
      <c r="E20" s="95">
        <v>100</v>
      </c>
      <c r="F20" s="58">
        <v>52.3</v>
      </c>
      <c r="G20" s="58">
        <v>47.7</v>
      </c>
      <c r="H20" s="58"/>
    </row>
    <row r="21" spans="1:8" ht="15" customHeight="1">
      <c r="A21" s="10"/>
      <c r="B21" s="19" t="s">
        <v>15</v>
      </c>
      <c r="C21" s="11"/>
      <c r="D21" s="89">
        <v>1510564</v>
      </c>
      <c r="E21" s="104">
        <v>48.3</v>
      </c>
      <c r="F21" s="58">
        <v>29</v>
      </c>
      <c r="G21" s="58">
        <v>19.3</v>
      </c>
      <c r="H21" s="58"/>
    </row>
    <row r="22" spans="1:8" ht="15" customHeight="1">
      <c r="A22" s="8"/>
      <c r="B22" s="10"/>
      <c r="C22" s="11" t="s">
        <v>16</v>
      </c>
      <c r="D22" s="89">
        <v>465271</v>
      </c>
      <c r="E22" s="104">
        <v>14.9</v>
      </c>
      <c r="F22" s="28">
        <v>11.8</v>
      </c>
      <c r="G22" s="28">
        <v>3.1</v>
      </c>
      <c r="H22" s="58"/>
    </row>
    <row r="23" spans="1:8" ht="15" customHeight="1">
      <c r="A23" s="8"/>
      <c r="B23" s="10"/>
      <c r="C23" s="11" t="s">
        <v>17</v>
      </c>
      <c r="D23" s="89">
        <v>1045293</v>
      </c>
      <c r="E23" s="104">
        <v>33.4</v>
      </c>
      <c r="F23" s="28">
        <v>17.2</v>
      </c>
      <c r="G23" s="28">
        <v>16.2</v>
      </c>
      <c r="H23" s="58"/>
    </row>
    <row r="24" spans="1:8" ht="15" customHeight="1">
      <c r="A24" s="10"/>
      <c r="B24" s="19" t="s">
        <v>18</v>
      </c>
      <c r="C24" s="11"/>
      <c r="D24" s="89">
        <v>1617924</v>
      </c>
      <c r="E24" s="104">
        <v>51.699999999999996</v>
      </c>
      <c r="F24" s="58">
        <v>23.299999999999997</v>
      </c>
      <c r="G24" s="58">
        <v>28.4</v>
      </c>
      <c r="H24" s="58"/>
    </row>
    <row r="25" spans="1:8" ht="15" customHeight="1">
      <c r="A25" s="8"/>
      <c r="B25" s="8"/>
      <c r="C25" s="11" t="s">
        <v>19</v>
      </c>
      <c r="D25" s="89">
        <v>903466</v>
      </c>
      <c r="E25" s="104">
        <v>28.799999999999997</v>
      </c>
      <c r="F25" s="28">
        <v>10.1</v>
      </c>
      <c r="G25" s="28">
        <v>18.7</v>
      </c>
      <c r="H25" s="58"/>
    </row>
    <row r="26" spans="1:8" ht="15" customHeight="1">
      <c r="A26" s="8"/>
      <c r="B26" s="8"/>
      <c r="C26" s="11" t="s">
        <v>20</v>
      </c>
      <c r="D26" s="89">
        <v>714458</v>
      </c>
      <c r="E26" s="104">
        <v>22.9</v>
      </c>
      <c r="F26" s="28">
        <v>13.2</v>
      </c>
      <c r="G26" s="28">
        <v>9.6999999999999993</v>
      </c>
      <c r="H26" s="58"/>
    </row>
    <row r="27" spans="1:8" ht="15" customHeight="1">
      <c r="A27" s="8"/>
      <c r="B27" s="8"/>
      <c r="C27" s="84"/>
      <c r="D27" s="85"/>
      <c r="E27" s="58"/>
      <c r="F27" s="28"/>
      <c r="G27" s="59"/>
      <c r="H27" s="59"/>
    </row>
    <row r="28" spans="1:8" ht="23.25" customHeight="1">
      <c r="A28" s="12" t="s">
        <v>13</v>
      </c>
      <c r="B28" s="1"/>
      <c r="C28" s="1"/>
      <c r="E28" s="103"/>
      <c r="F28" s="97"/>
      <c r="G28" s="55"/>
      <c r="H28" s="55"/>
    </row>
    <row r="29" spans="1:8">
      <c r="E29" s="103"/>
      <c r="F29" s="98"/>
    </row>
  </sheetData>
  <mergeCells count="2">
    <mergeCell ref="D3:D4"/>
    <mergeCell ref="E3:G3"/>
  </mergeCells>
  <phoneticPr fontId="1" type="noConversion"/>
  <printOptions horizontalCentered="1"/>
  <pageMargins left="0.19685039370078741" right="0.15748031496062992" top="0.27559055118110237" bottom="0.15748031496062992" header="0.15748031496062992" footer="0.15748031496062992"/>
  <pageSetup paperSize="9" scale="95" orientation="portrait" horizontalDpi="1200" verticalDpi="1200" r:id="rId1"/>
  <headerFooter alignWithMargins="0">
    <oddFooter>&amp;L2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K3:P14"/>
  <sheetViews>
    <sheetView workbookViewId="0">
      <selection activeCell="T35" sqref="T35"/>
    </sheetView>
  </sheetViews>
  <sheetFormatPr defaultColWidth="9.33203125" defaultRowHeight="12.75"/>
  <cols>
    <col min="1" max="10" width="9.33203125" style="14"/>
    <col min="11" max="11" width="26" style="14" customWidth="1"/>
    <col min="12" max="13" width="9.33203125" style="14"/>
    <col min="14" max="14" width="11.33203125" style="64" customWidth="1"/>
    <col min="15" max="16384" width="9.33203125" style="14"/>
  </cols>
  <sheetData>
    <row r="3" spans="11:16">
      <c r="L3" s="14" t="s">
        <v>75</v>
      </c>
    </row>
    <row r="4" spans="11:16">
      <c r="K4" s="14" t="s">
        <v>28</v>
      </c>
      <c r="L4" s="136">
        <v>14.9</v>
      </c>
      <c r="M4" s="14">
        <f>SUM(N4/N8*100)</f>
        <v>14.872072387683763</v>
      </c>
      <c r="N4" s="64">
        <v>465271</v>
      </c>
    </row>
    <row r="5" spans="11:16">
      <c r="K5" s="14" t="s">
        <v>29</v>
      </c>
      <c r="L5" s="136">
        <v>33.4</v>
      </c>
      <c r="M5" s="14">
        <f>SUM(N5/N8*100)</f>
        <v>33.412082769695779</v>
      </c>
      <c r="N5" s="64">
        <v>1045293</v>
      </c>
    </row>
    <row r="6" spans="11:16">
      <c r="K6" s="14" t="s">
        <v>19</v>
      </c>
      <c r="L6" s="136">
        <v>28.8</v>
      </c>
      <c r="M6" s="14">
        <f>SUM(N6/N8*100)</f>
        <v>28.878678773899725</v>
      </c>
      <c r="N6" s="64">
        <v>903466</v>
      </c>
    </row>
    <row r="7" spans="11:16">
      <c r="K7" s="14" t="s">
        <v>20</v>
      </c>
      <c r="L7" s="136">
        <v>22.9</v>
      </c>
      <c r="M7" s="14">
        <f>SUM(N7/N8*100)</f>
        <v>22.837166068720737</v>
      </c>
      <c r="N7" s="64">
        <v>714458</v>
      </c>
    </row>
    <row r="8" spans="11:16">
      <c r="L8" s="136">
        <f>SUM(L4:L7)</f>
        <v>100</v>
      </c>
      <c r="M8" s="65">
        <f>SUM(M4:M7)</f>
        <v>100</v>
      </c>
      <c r="N8" s="64">
        <f>SUM(N4:N7)</f>
        <v>3128488</v>
      </c>
    </row>
    <row r="11" spans="11:16" ht="21">
      <c r="K11" s="133"/>
      <c r="L11" s="133"/>
      <c r="M11" s="133"/>
      <c r="N11" s="134"/>
      <c r="O11" s="135"/>
      <c r="P11" s="135"/>
    </row>
    <row r="12" spans="11:16" ht="21">
      <c r="K12" s="110"/>
      <c r="L12" s="110"/>
      <c r="M12" s="110"/>
      <c r="N12" s="109"/>
    </row>
    <row r="14" spans="11:16">
      <c r="K14" s="111"/>
      <c r="L14" s="111"/>
      <c r="M14" s="111"/>
      <c r="N14" s="112"/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1"/>
  <sheetViews>
    <sheetView showGridLines="0" workbookViewId="0">
      <selection activeCell="I21" sqref="I21"/>
    </sheetView>
  </sheetViews>
  <sheetFormatPr defaultColWidth="9.33203125" defaultRowHeight="12.75"/>
  <cols>
    <col min="1" max="1" width="68.6640625" style="1" customWidth="1"/>
    <col min="2" max="2" width="31.83203125" style="1" customWidth="1"/>
    <col min="3" max="16384" width="9.33203125" style="1"/>
  </cols>
  <sheetData>
    <row r="1" spans="1:2" ht="17.25" customHeight="1">
      <c r="A1" s="31" t="s">
        <v>32</v>
      </c>
      <c r="B1" s="44"/>
    </row>
    <row r="2" spans="1:2" ht="15">
      <c r="A2" s="32"/>
      <c r="B2" s="44"/>
    </row>
    <row r="3" spans="1:2">
      <c r="A3" s="33" t="s">
        <v>33</v>
      </c>
      <c r="B3" s="44"/>
    </row>
    <row r="4" spans="1:2" ht="6" customHeight="1">
      <c r="A4" s="34"/>
      <c r="B4" s="44"/>
    </row>
    <row r="5" spans="1:2" ht="27" customHeight="1">
      <c r="A5" s="127" t="s">
        <v>34</v>
      </c>
      <c r="B5" s="127"/>
    </row>
    <row r="6" spans="1:2" ht="6" customHeight="1">
      <c r="A6" s="34" t="s">
        <v>4</v>
      </c>
      <c r="B6" s="44"/>
    </row>
    <row r="7" spans="1:2">
      <c r="A7" s="33" t="s">
        <v>35</v>
      </c>
      <c r="B7" s="44"/>
    </row>
    <row r="8" spans="1:2" ht="6" customHeight="1">
      <c r="A8" s="34"/>
      <c r="B8" s="44"/>
    </row>
    <row r="9" spans="1:2" ht="39" customHeight="1">
      <c r="A9" s="127" t="s">
        <v>36</v>
      </c>
      <c r="B9" s="127"/>
    </row>
    <row r="10" spans="1:2" ht="3.75" customHeight="1">
      <c r="A10" s="34" t="s">
        <v>4</v>
      </c>
      <c r="B10" s="44"/>
    </row>
    <row r="11" spans="1:2" ht="27" customHeight="1">
      <c r="A11" s="127" t="s">
        <v>37</v>
      </c>
      <c r="B11" s="127"/>
    </row>
    <row r="12" spans="1:2" ht="3.75" customHeight="1">
      <c r="A12" s="34"/>
      <c r="B12" s="44"/>
    </row>
    <row r="13" spans="1:2">
      <c r="A13" s="128" t="s">
        <v>38</v>
      </c>
      <c r="B13" s="128"/>
    </row>
    <row r="14" spans="1:2" ht="6" customHeight="1">
      <c r="A14" s="34"/>
      <c r="B14" s="44"/>
    </row>
    <row r="15" spans="1:2">
      <c r="A15" s="33" t="s">
        <v>39</v>
      </c>
      <c r="B15" s="44"/>
    </row>
    <row r="16" spans="1:2" ht="6" customHeight="1">
      <c r="A16" s="33"/>
      <c r="B16" s="44"/>
    </row>
    <row r="17" spans="1:2" ht="39" customHeight="1">
      <c r="A17" s="126" t="s">
        <v>40</v>
      </c>
      <c r="B17" s="126"/>
    </row>
    <row r="18" spans="1:2" ht="3.75" customHeight="1">
      <c r="A18" s="34"/>
      <c r="B18" s="44"/>
    </row>
    <row r="19" spans="1:2" ht="39" customHeight="1">
      <c r="A19" s="126" t="s">
        <v>41</v>
      </c>
      <c r="B19" s="126"/>
    </row>
    <row r="20" spans="1:2" ht="3.75" customHeight="1">
      <c r="A20" s="35"/>
      <c r="B20" s="44"/>
    </row>
    <row r="21" spans="1:2" ht="39" customHeight="1">
      <c r="A21" s="126" t="s">
        <v>42</v>
      </c>
      <c r="B21" s="126"/>
    </row>
    <row r="22" spans="1:2" ht="3.75" customHeight="1">
      <c r="A22" s="34" t="s">
        <v>4</v>
      </c>
      <c r="B22" s="44"/>
    </row>
    <row r="23" spans="1:2" ht="27" customHeight="1">
      <c r="A23" s="127" t="s">
        <v>43</v>
      </c>
      <c r="B23" s="127"/>
    </row>
    <row r="24" spans="1:2" ht="15">
      <c r="A24" s="36"/>
      <c r="B24" s="44"/>
    </row>
    <row r="25" spans="1:2" ht="15">
      <c r="A25" s="132" t="s">
        <v>44</v>
      </c>
      <c r="B25" s="132"/>
    </row>
    <row r="26" spans="1:2">
      <c r="A26" s="37"/>
      <c r="B26" s="44"/>
    </row>
    <row r="27" spans="1:2">
      <c r="A27" s="45" t="s">
        <v>45</v>
      </c>
      <c r="B27" s="45" t="s">
        <v>57</v>
      </c>
    </row>
    <row r="28" spans="1:2">
      <c r="A28" s="45"/>
      <c r="B28" s="45"/>
    </row>
    <row r="29" spans="1:2">
      <c r="A29" s="45" t="s">
        <v>46</v>
      </c>
      <c r="B29" s="45" t="s">
        <v>48</v>
      </c>
    </row>
    <row r="30" spans="1:2">
      <c r="A30" s="45" t="s">
        <v>47</v>
      </c>
      <c r="B30" s="45"/>
    </row>
    <row r="31" spans="1:2">
      <c r="A31" s="44" t="s">
        <v>49</v>
      </c>
      <c r="B31" s="44"/>
    </row>
    <row r="32" spans="1:2">
      <c r="A32" s="39"/>
      <c r="B32" s="38"/>
    </row>
    <row r="33" spans="1:2">
      <c r="A33" s="40"/>
      <c r="B33" s="38"/>
    </row>
    <row r="34" spans="1:2">
      <c r="A34" s="40"/>
      <c r="B34" s="38"/>
    </row>
    <row r="35" spans="1:2">
      <c r="A35" s="40"/>
      <c r="B35" s="38"/>
    </row>
    <row r="36" spans="1:2">
      <c r="A36" s="40"/>
      <c r="B36" s="38"/>
    </row>
    <row r="37" spans="1:2">
      <c r="A37" s="40"/>
      <c r="B37" s="38"/>
    </row>
    <row r="38" spans="1:2">
      <c r="A38" s="40"/>
      <c r="B38" s="38"/>
    </row>
    <row r="39" spans="1:2">
      <c r="A39" s="40"/>
      <c r="B39" s="38"/>
    </row>
    <row r="40" spans="1:2">
      <c r="A40" s="40"/>
      <c r="B40" s="38"/>
    </row>
    <row r="41" spans="1:2">
      <c r="A41" s="130" t="s">
        <v>50</v>
      </c>
      <c r="B41" s="130"/>
    </row>
    <row r="42" spans="1:2">
      <c r="A42" s="130" t="s">
        <v>51</v>
      </c>
      <c r="B42" s="130"/>
    </row>
    <row r="43" spans="1:2">
      <c r="A43" s="130" t="s">
        <v>52</v>
      </c>
      <c r="B43" s="130"/>
    </row>
    <row r="44" spans="1:2">
      <c r="A44" s="129" t="s">
        <v>53</v>
      </c>
      <c r="B44" s="129"/>
    </row>
    <row r="45" spans="1:2">
      <c r="A45" s="130" t="s">
        <v>54</v>
      </c>
      <c r="B45" s="130"/>
    </row>
    <row r="46" spans="1:2">
      <c r="A46" s="130" t="s">
        <v>55</v>
      </c>
      <c r="B46" s="130"/>
    </row>
    <row r="47" spans="1:2" ht="15">
      <c r="A47" s="41"/>
      <c r="B47" s="38"/>
    </row>
    <row r="48" spans="1:2" ht="15">
      <c r="A48" s="41"/>
      <c r="B48" s="38"/>
    </row>
    <row r="49" spans="1:2" ht="15">
      <c r="A49" s="41"/>
      <c r="B49" s="38"/>
    </row>
    <row r="50" spans="1:2" ht="15.75" thickBot="1">
      <c r="A50" s="42"/>
      <c r="B50" s="43"/>
    </row>
    <row r="51" spans="1:2">
      <c r="A51" s="131" t="s">
        <v>56</v>
      </c>
      <c r="B51" s="131"/>
    </row>
  </sheetData>
  <mergeCells count="16">
    <mergeCell ref="A44:B44"/>
    <mergeCell ref="A45:B45"/>
    <mergeCell ref="A46:B46"/>
    <mergeCell ref="A51:B51"/>
    <mergeCell ref="A21:B21"/>
    <mergeCell ref="A23:B23"/>
    <mergeCell ref="A25:B25"/>
    <mergeCell ref="A41:B41"/>
    <mergeCell ref="A42:B42"/>
    <mergeCell ref="A43:B43"/>
    <mergeCell ref="A19:B19"/>
    <mergeCell ref="A5:B5"/>
    <mergeCell ref="A9:B9"/>
    <mergeCell ref="A11:B11"/>
    <mergeCell ref="A13:B13"/>
    <mergeCell ref="A17:B17"/>
  </mergeCells>
  <hyperlinks>
    <hyperlink ref="A44" r:id="rId1"/>
  </hyperlinks>
  <printOptions horizontalCentered="1"/>
  <pageMargins left="0.59055118110236227" right="0.59055118110236227" top="0.78740157480314965" bottom="0.59055118110236227" header="0.31496062992125984" footer="0.31496062992125984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5</vt:i4>
      </vt:variant>
      <vt:variant>
        <vt:lpstr>Imenovani rasponi</vt:lpstr>
      </vt:variant>
      <vt:variant>
        <vt:i4>2</vt:i4>
      </vt:variant>
    </vt:vector>
  </HeadingPairs>
  <TitlesOfParts>
    <vt:vector size="7" baseType="lpstr">
      <vt:lpstr>Tab 1</vt:lpstr>
      <vt:lpstr>Tab 2</vt:lpstr>
      <vt:lpstr>Tab 3</vt:lpstr>
      <vt:lpstr>Graf</vt:lpstr>
      <vt:lpstr>Metodologija</vt:lpstr>
      <vt:lpstr>'Tab 2'!Podrucje_ispisa</vt:lpstr>
      <vt:lpstr>'Tab 3'!Podrucje_ispisa</vt:lpstr>
    </vt:vector>
  </TitlesOfParts>
  <Company>Statistika grada Zagreba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Soba 8</dc:creator>
  <cp:lastModifiedBy>Dubravka Penava</cp:lastModifiedBy>
  <cp:lastPrinted>2018-03-01T10:45:23Z</cp:lastPrinted>
  <dcterms:created xsi:type="dcterms:W3CDTF">1999-03-11T14:19:44Z</dcterms:created>
  <dcterms:modified xsi:type="dcterms:W3CDTF">2018-03-06T13:20:18Z</dcterms:modified>
</cp:coreProperties>
</file>